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racheljohnson/Desktop/MAG-CoreOpsDocuments/"/>
    </mc:Choice>
  </mc:AlternateContent>
  <xr:revisionPtr revIDLastSave="0" documentId="13_ncr:1_{706DD2A0-C894-DB49-89C6-E2C303F5E267}" xr6:coauthVersionLast="47" xr6:coauthVersionMax="47" xr10:uidLastSave="{00000000-0000-0000-0000-000000000000}"/>
  <bookViews>
    <workbookView xWindow="2760" yWindow="3220" windowWidth="29040" windowHeight="15720" firstSheet="1" activeTab="1" xr2:uid="{00000000-000D-0000-FFFF-FFFF00000000}"/>
  </bookViews>
  <sheets>
    <sheet name="Dashboard" sheetId="1" r:id="rId1"/>
    <sheet name="Weekly Scorecar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25" i="2" s="1"/>
  <c r="B25" i="1" s="1"/>
  <c r="E18" i="2"/>
  <c r="E17" i="2"/>
  <c r="E17" i="1" s="1"/>
  <c r="E16" i="2"/>
  <c r="E15" i="2"/>
  <c r="E15" i="1" s="1"/>
  <c r="E14" i="2"/>
  <c r="E13" i="2"/>
  <c r="E13" i="1" s="1"/>
  <c r="E12" i="2"/>
  <c r="E12" i="1" s="1"/>
  <c r="E11" i="2"/>
  <c r="E11" i="1" s="1"/>
  <c r="E10" i="2"/>
  <c r="E10" i="1" s="1"/>
  <c r="E9" i="2"/>
  <c r="E9" i="1" s="1"/>
  <c r="B24" i="1"/>
  <c r="B23" i="1"/>
  <c r="B22" i="1"/>
  <c r="G18" i="1"/>
  <c r="F18" i="1"/>
  <c r="E18" i="1"/>
  <c r="D18" i="1"/>
  <c r="C18" i="1"/>
  <c r="B18" i="1"/>
  <c r="A18" i="1"/>
  <c r="G17" i="1"/>
  <c r="F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D15" i="1"/>
  <c r="C15" i="1"/>
  <c r="B15" i="1"/>
  <c r="A15" i="1"/>
  <c r="G14" i="1"/>
  <c r="F14" i="1"/>
  <c r="E14" i="1"/>
  <c r="D14" i="1"/>
  <c r="C14" i="1"/>
  <c r="B14" i="1"/>
  <c r="A14" i="1"/>
  <c r="G13" i="1"/>
  <c r="F13" i="1"/>
  <c r="D13" i="1"/>
  <c r="C13" i="1"/>
  <c r="B13" i="1"/>
  <c r="A13" i="1"/>
  <c r="G12" i="1"/>
  <c r="F12" i="1"/>
  <c r="D12" i="1"/>
  <c r="C12" i="1"/>
  <c r="B12" i="1"/>
  <c r="A12" i="1"/>
  <c r="G11" i="1"/>
  <c r="F11" i="1"/>
  <c r="D11" i="1"/>
  <c r="C11" i="1"/>
  <c r="B11" i="1"/>
  <c r="A11" i="1"/>
  <c r="G10" i="1"/>
  <c r="F10" i="1"/>
  <c r="D10" i="1"/>
  <c r="C10" i="1"/>
  <c r="B10" i="1"/>
  <c r="A10" i="1"/>
  <c r="G9" i="1"/>
  <c r="F9" i="1"/>
  <c r="D9" i="1"/>
  <c r="C9" i="1"/>
  <c r="B9" i="1"/>
  <c r="A9" i="1"/>
  <c r="B5" i="1"/>
  <c r="B4" i="1"/>
  <c r="B3" i="1"/>
</calcChain>
</file>

<file path=xl/sharedStrings.xml><?xml version="1.0" encoding="utf-8"?>
<sst xmlns="http://schemas.openxmlformats.org/spreadsheetml/2006/main" count="66" uniqueCount="55">
  <si>
    <t>DASHBOARD SUMMARY — WEEKLY KPI SNAPSHOT</t>
  </si>
  <si>
    <t>Office / Team:</t>
  </si>
  <si>
    <t>Week Ending:</t>
  </si>
  <si>
    <t>Reviewed By:</t>
  </si>
  <si>
    <t>BIG 10 KPI SUMMARY</t>
  </si>
  <si>
    <t>#</t>
  </si>
  <si>
    <t>KPI</t>
  </si>
  <si>
    <t>Target</t>
  </si>
  <si>
    <t>Actual</t>
  </si>
  <si>
    <t>Status</t>
  </si>
  <si>
    <t>Owner</t>
  </si>
  <si>
    <t>Notes / Action</t>
  </si>
  <si>
    <t>CKA SUMMARY</t>
  </si>
  <si>
    <t>Marketing Spend</t>
  </si>
  <si>
    <t>Benchmarks:
• Weak: $500–$1,000+
• Good: $250–$400
• Elite: &lt;$200</t>
  </si>
  <si>
    <t>Kept Appointments</t>
  </si>
  <si>
    <t>CKA</t>
  </si>
  <si>
    <t>CKA Status</t>
  </si>
  <si>
    <t>WEEKLY OPERATIONAL KPI SCORECARD</t>
  </si>
  <si>
    <t>THE BIG 10 KPIs (Weekly)</t>
  </si>
  <si>
    <t>1</t>
  </si>
  <si>
    <t>Lead Volume (by source)</t>
  </si>
  <si>
    <t>Trend Up</t>
  </si>
  <si>
    <t>2</t>
  </si>
  <si>
    <t>Lead → Connect %</t>
  </si>
  <si>
    <t>35–50%</t>
  </si>
  <si>
    <t>3</t>
  </si>
  <si>
    <t>Connect → Set %</t>
  </si>
  <si>
    <t>40–60%</t>
  </si>
  <si>
    <t>4</t>
  </si>
  <si>
    <t>Set → Kept %</t>
  </si>
  <si>
    <t>60–75%</t>
  </si>
  <si>
    <t>5</t>
  </si>
  <si>
    <t>Kept → Second %</t>
  </si>
  <si>
    <t>50–70%</t>
  </si>
  <si>
    <t>6</t>
  </si>
  <si>
    <t>Cases Submitted (Units / $)</t>
  </si>
  <si>
    <t>Weekly Goal</t>
  </si>
  <si>
    <t>7</t>
  </si>
  <si>
    <t>NIGO %</t>
  </si>
  <si>
    <t>&lt;5%</t>
  </si>
  <si>
    <t>8</t>
  </si>
  <si>
    <t>Pending Aging (Avg Days)</t>
  </si>
  <si>
    <t>&lt;10</t>
  </si>
  <si>
    <t>9</t>
  </si>
  <si>
    <t>Time to Issue</t>
  </si>
  <si>
    <t>&lt;21 days</t>
  </si>
  <si>
    <t>10</t>
  </si>
  <si>
    <t>Review Completion %</t>
  </si>
  <si>
    <t>A = 100%</t>
  </si>
  <si>
    <t>CKA CHECK (OPS NORTH STAR)</t>
  </si>
  <si>
    <t>Marketing Spend ($)</t>
  </si>
  <si>
    <t>Benchmarks:
• Weak: $500–$1,000+
• Good: $250–$400
• Elite: &lt;$200
Tip: If CKA is high, fix follow-up + confirmations before buying more leads.</t>
  </si>
  <si>
    <t>CKA ($/Kept)</t>
  </si>
  <si>
    <t>CKA Status (R/Y/G)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</si>
</sst>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rgb="FF333132"/>
      <name val="Calibri"/>
      <family val="2"/>
      <scheme val="minor"/>
    </font>
    <font>
      <b/>
      <sz val="16"/>
      <color rgb="FFFF602A"/>
      <name val="Calibri (Body)"/>
    </font>
    <font>
      <sz val="11"/>
      <color rgb="FFFF602A"/>
      <name val="Calibri (Body)"/>
    </font>
  </fonts>
  <fills count="11">
    <fill>
      <patternFill patternType="none"/>
    </fill>
    <fill>
      <patternFill patternType="gray125"/>
    </fill>
    <fill>
      <patternFill patternType="solid">
        <fgColor rgb="FFE7EEF8"/>
      </patternFill>
    </fill>
    <fill>
      <patternFill patternType="solid">
        <fgColor rgb="FF1F4E79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333132"/>
        <bgColor indexed="64"/>
      </patternFill>
    </fill>
    <fill>
      <patternFill patternType="solid">
        <fgColor rgb="FFEFEE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6E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602A"/>
      </left>
      <right style="thin">
        <color auto="1"/>
      </right>
      <top style="medium">
        <color rgb="FFFF602A"/>
      </top>
      <bottom style="thin">
        <color auto="1"/>
      </bottom>
      <diagonal/>
    </border>
    <border>
      <left/>
      <right/>
      <top style="medium">
        <color rgb="FFFF602A"/>
      </top>
      <bottom/>
      <diagonal/>
    </border>
    <border>
      <left/>
      <right style="medium">
        <color rgb="FFFF602A"/>
      </right>
      <top style="medium">
        <color rgb="FFFF602A"/>
      </top>
      <bottom/>
      <diagonal/>
    </border>
    <border>
      <left style="medium">
        <color rgb="FFFF602A"/>
      </left>
      <right/>
      <top/>
      <bottom/>
      <diagonal/>
    </border>
    <border>
      <left/>
      <right style="medium">
        <color rgb="FFFF602A"/>
      </right>
      <top/>
      <bottom/>
      <diagonal/>
    </border>
    <border>
      <left style="medium">
        <color rgb="FFFF602A"/>
      </left>
      <right/>
      <top/>
      <bottom style="medium">
        <color rgb="FFFF602A"/>
      </bottom>
      <diagonal/>
    </border>
    <border>
      <left/>
      <right/>
      <top/>
      <bottom style="medium">
        <color rgb="FFFF602A"/>
      </bottom>
      <diagonal/>
    </border>
    <border>
      <left/>
      <right style="medium">
        <color rgb="FFFF602A"/>
      </right>
      <top/>
      <bottom style="medium">
        <color rgb="FFFF602A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0" fillId="5" borderId="1" xfId="0" applyFill="1" applyBorder="1" applyAlignment="1">
      <alignment horizontal="left" vertical="top" wrapText="1"/>
    </xf>
    <xf numFmtId="0" fontId="0" fillId="4" borderId="1" xfId="0" applyFill="1" applyBorder="1"/>
    <xf numFmtId="0" fontId="2" fillId="2" borderId="0" xfId="0" applyFont="1" applyFill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2" fillId="7" borderId="0" xfId="0" applyFont="1" applyFill="1" applyAlignment="1">
      <alignment horizontal="left" vertical="center" wrapText="1"/>
    </xf>
    <xf numFmtId="0" fontId="0" fillId="7" borderId="0" xfId="0" applyFill="1"/>
    <xf numFmtId="0" fontId="0" fillId="8" borderId="1" xfId="0" applyFill="1" applyBorder="1"/>
    <xf numFmtId="0" fontId="4" fillId="8" borderId="1" xfId="0" applyFont="1" applyFill="1" applyBorder="1"/>
    <xf numFmtId="0" fontId="0" fillId="8" borderId="1" xfId="0" applyFill="1" applyBorder="1"/>
    <xf numFmtId="0" fontId="0" fillId="8" borderId="2" xfId="0" applyFill="1" applyBorder="1"/>
    <xf numFmtId="0" fontId="0" fillId="8" borderId="3" xfId="0" applyFill="1" applyBorder="1"/>
    <xf numFmtId="164" fontId="0" fillId="8" borderId="1" xfId="0" applyNumberFormat="1" applyFill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left" vertical="center" wrapText="1"/>
    </xf>
    <xf numFmtId="0" fontId="0" fillId="9" borderId="0" xfId="0" applyFill="1"/>
    <xf numFmtId="0" fontId="0" fillId="10" borderId="4" xfId="0" applyFill="1" applyBorder="1" applyAlignment="1">
      <alignment horizontal="left" vertical="top" wrapText="1"/>
    </xf>
    <xf numFmtId="0" fontId="0" fillId="10" borderId="5" xfId="0" applyFill="1" applyBorder="1"/>
    <xf numFmtId="0" fontId="0" fillId="10" borderId="6" xfId="0" applyFill="1" applyBorder="1"/>
    <xf numFmtId="0" fontId="0" fillId="10" borderId="7" xfId="0" applyFill="1" applyBorder="1"/>
    <xf numFmtId="0" fontId="0" fillId="10" borderId="0" xfId="0" applyFill="1" applyBorder="1"/>
    <xf numFmtId="0" fontId="0" fillId="10" borderId="8" xfId="0" applyFill="1" applyBorder="1"/>
    <xf numFmtId="0" fontId="0" fillId="10" borderId="9" xfId="0" applyFill="1" applyBorder="1"/>
    <xf numFmtId="0" fontId="0" fillId="10" borderId="10" xfId="0" applyFill="1" applyBorder="1"/>
    <xf numFmtId="0" fontId="0" fillId="10" borderId="11" xfId="0" applyFill="1" applyBorder="1"/>
  </cellXfs>
  <cellStyles count="1">
    <cellStyle name="Normal" xfId="0" builtinId="0"/>
  </cellStyles>
  <dxfs count="12"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colors>
    <mruColors>
      <color rgb="FFFFF6EF"/>
      <color rgb="FFFFE8E0"/>
      <color rgb="FFFFDAC1"/>
      <color rgb="FFFFBDA2"/>
      <color rgb="FFFF602A"/>
      <color rgb="FFFFC4A1"/>
      <color rgb="FFEFEEF3"/>
      <color rgb="FF333132"/>
      <color rgb="FFE09473"/>
      <color rgb="FFEDF2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showGridLines="0" workbookViewId="0">
      <pane ySplit="8" topLeftCell="A9" activePane="bottomLeft" state="frozen"/>
      <selection pane="bottomLeft" sqref="A1:H1"/>
    </sheetView>
  </sheetViews>
  <sheetFormatPr baseColWidth="10" defaultColWidth="8.83203125" defaultRowHeight="15" x14ac:dyDescent="0.2"/>
  <cols>
    <col min="1" max="1" width="17.6640625" bestFit="1" customWidth="1"/>
    <col min="2" max="2" width="32" customWidth="1"/>
    <col min="3" max="3" width="14" customWidth="1"/>
    <col min="4" max="5" width="12" customWidth="1"/>
    <col min="6" max="6" width="14" customWidth="1"/>
    <col min="7" max="7" width="30" customWidth="1"/>
    <col min="8" max="8" width="2" customWidth="1"/>
  </cols>
  <sheetData>
    <row r="1" spans="1:8" x14ac:dyDescent="0.2">
      <c r="A1" s="10" t="s">
        <v>0</v>
      </c>
      <c r="B1" s="11"/>
      <c r="C1" s="11"/>
      <c r="D1" s="11"/>
      <c r="E1" s="11"/>
      <c r="F1" s="11"/>
      <c r="G1" s="11"/>
      <c r="H1" s="11"/>
    </row>
    <row r="3" spans="1:8" x14ac:dyDescent="0.2">
      <c r="A3" s="1" t="s">
        <v>1</v>
      </c>
      <c r="B3" s="13">
        <f>'Weekly Scorecard'!B3</f>
        <v>0</v>
      </c>
      <c r="C3" s="11"/>
      <c r="D3" s="11"/>
    </row>
    <row r="4" spans="1:8" x14ac:dyDescent="0.2">
      <c r="A4" s="1" t="s">
        <v>2</v>
      </c>
      <c r="B4" s="13">
        <f>'Weekly Scorecard'!B4</f>
        <v>0</v>
      </c>
      <c r="C4" s="11"/>
      <c r="D4" s="11"/>
    </row>
    <row r="5" spans="1:8" x14ac:dyDescent="0.2">
      <c r="A5" s="1" t="s">
        <v>3</v>
      </c>
      <c r="B5" s="13">
        <f>'Weekly Scorecard'!B5</f>
        <v>0</v>
      </c>
      <c r="C5" s="11"/>
      <c r="D5" s="11"/>
    </row>
    <row r="7" spans="1:8" x14ac:dyDescent="0.2">
      <c r="A7" s="14" t="s">
        <v>4</v>
      </c>
      <c r="B7" s="11"/>
      <c r="C7" s="11"/>
      <c r="D7" s="11"/>
      <c r="E7" s="11"/>
      <c r="F7" s="11"/>
      <c r="G7" s="11"/>
      <c r="H7" s="11"/>
    </row>
    <row r="8" spans="1:8" ht="16" x14ac:dyDescent="0.2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</row>
    <row r="9" spans="1:8" ht="16" x14ac:dyDescent="0.2">
      <c r="A9" s="3" t="str">
        <f>'Weekly Scorecard'!A9</f>
        <v>1</v>
      </c>
      <c r="B9" s="4" t="str">
        <f>'Weekly Scorecard'!B9</f>
        <v>Lead Volume (by source)</v>
      </c>
      <c r="C9" s="3" t="str">
        <f>'Weekly Scorecard'!C9</f>
        <v>Trend Up</v>
      </c>
      <c r="D9" s="3">
        <f>'Weekly Scorecard'!D9</f>
        <v>0</v>
      </c>
      <c r="E9" s="5" t="str">
        <f>'Weekly Scorecard'!E9</f>
        <v/>
      </c>
      <c r="F9" s="3">
        <f>'Weekly Scorecard'!F9</f>
        <v>0</v>
      </c>
      <c r="G9" s="4">
        <f>'Weekly Scorecard'!G9</f>
        <v>0</v>
      </c>
    </row>
    <row r="10" spans="1:8" ht="16" x14ac:dyDescent="0.2">
      <c r="A10" s="3" t="str">
        <f>'Weekly Scorecard'!A10</f>
        <v>2</v>
      </c>
      <c r="B10" s="4" t="str">
        <f>'Weekly Scorecard'!B10</f>
        <v>Lead → Connect %</v>
      </c>
      <c r="C10" s="3" t="str">
        <f>'Weekly Scorecard'!C10</f>
        <v>35–50%</v>
      </c>
      <c r="D10" s="3">
        <f>'Weekly Scorecard'!D10</f>
        <v>0</v>
      </c>
      <c r="E10" s="5" t="str">
        <f>'Weekly Scorecard'!E10</f>
        <v/>
      </c>
      <c r="F10" s="3">
        <f>'Weekly Scorecard'!F10</f>
        <v>0</v>
      </c>
      <c r="G10" s="4">
        <f>'Weekly Scorecard'!G10</f>
        <v>0</v>
      </c>
    </row>
    <row r="11" spans="1:8" ht="16" x14ac:dyDescent="0.2">
      <c r="A11" s="3" t="str">
        <f>'Weekly Scorecard'!A11</f>
        <v>3</v>
      </c>
      <c r="B11" s="4" t="str">
        <f>'Weekly Scorecard'!B11</f>
        <v>Connect → Set %</v>
      </c>
      <c r="C11" s="3" t="str">
        <f>'Weekly Scorecard'!C11</f>
        <v>40–60%</v>
      </c>
      <c r="D11" s="3">
        <f>'Weekly Scorecard'!D11</f>
        <v>0</v>
      </c>
      <c r="E11" s="5" t="str">
        <f>'Weekly Scorecard'!E11</f>
        <v/>
      </c>
      <c r="F11" s="3">
        <f>'Weekly Scorecard'!F11</f>
        <v>0</v>
      </c>
      <c r="G11" s="4">
        <f>'Weekly Scorecard'!G11</f>
        <v>0</v>
      </c>
    </row>
    <row r="12" spans="1:8" ht="16" x14ac:dyDescent="0.2">
      <c r="A12" s="3" t="str">
        <f>'Weekly Scorecard'!A12</f>
        <v>4</v>
      </c>
      <c r="B12" s="4" t="str">
        <f>'Weekly Scorecard'!B12</f>
        <v>Set → Kept %</v>
      </c>
      <c r="C12" s="3" t="str">
        <f>'Weekly Scorecard'!C12</f>
        <v>60–75%</v>
      </c>
      <c r="D12" s="3">
        <f>'Weekly Scorecard'!D12</f>
        <v>0</v>
      </c>
      <c r="E12" s="5" t="str">
        <f>'Weekly Scorecard'!E12</f>
        <v/>
      </c>
      <c r="F12" s="3">
        <f>'Weekly Scorecard'!F12</f>
        <v>0</v>
      </c>
      <c r="G12" s="4">
        <f>'Weekly Scorecard'!G12</f>
        <v>0</v>
      </c>
    </row>
    <row r="13" spans="1:8" ht="16" x14ac:dyDescent="0.2">
      <c r="A13" s="3" t="str">
        <f>'Weekly Scorecard'!A13</f>
        <v>5</v>
      </c>
      <c r="B13" s="4" t="str">
        <f>'Weekly Scorecard'!B13</f>
        <v>Kept → Second %</v>
      </c>
      <c r="C13" s="3" t="str">
        <f>'Weekly Scorecard'!C13</f>
        <v>50–70%</v>
      </c>
      <c r="D13" s="3">
        <f>'Weekly Scorecard'!D13</f>
        <v>0</v>
      </c>
      <c r="E13" s="5" t="str">
        <f>'Weekly Scorecard'!E13</f>
        <v/>
      </c>
      <c r="F13" s="3">
        <f>'Weekly Scorecard'!F13</f>
        <v>0</v>
      </c>
      <c r="G13" s="4">
        <f>'Weekly Scorecard'!G13</f>
        <v>0</v>
      </c>
    </row>
    <row r="14" spans="1:8" ht="16" x14ac:dyDescent="0.2">
      <c r="A14" s="3" t="str">
        <f>'Weekly Scorecard'!A14</f>
        <v>6</v>
      </c>
      <c r="B14" s="4" t="str">
        <f>'Weekly Scorecard'!B14</f>
        <v>Cases Submitted (Units / $)</v>
      </c>
      <c r="C14" s="3" t="str">
        <f>'Weekly Scorecard'!C14</f>
        <v>Weekly Goal</v>
      </c>
      <c r="D14" s="3">
        <f>'Weekly Scorecard'!D14</f>
        <v>0</v>
      </c>
      <c r="E14" s="5" t="str">
        <f>'Weekly Scorecard'!E14</f>
        <v/>
      </c>
      <c r="F14" s="3">
        <f>'Weekly Scorecard'!F14</f>
        <v>0</v>
      </c>
      <c r="G14" s="4">
        <f>'Weekly Scorecard'!G14</f>
        <v>0</v>
      </c>
    </row>
    <row r="15" spans="1:8" ht="16" x14ac:dyDescent="0.2">
      <c r="A15" s="3" t="str">
        <f>'Weekly Scorecard'!A15</f>
        <v>7</v>
      </c>
      <c r="B15" s="4" t="str">
        <f>'Weekly Scorecard'!B15</f>
        <v>NIGO %</v>
      </c>
      <c r="C15" s="3" t="str">
        <f>'Weekly Scorecard'!C15</f>
        <v>&lt;5%</v>
      </c>
      <c r="D15" s="3">
        <f>'Weekly Scorecard'!D15</f>
        <v>0</v>
      </c>
      <c r="E15" s="5" t="str">
        <f>'Weekly Scorecard'!E15</f>
        <v/>
      </c>
      <c r="F15" s="3">
        <f>'Weekly Scorecard'!F15</f>
        <v>0</v>
      </c>
      <c r="G15" s="4">
        <f>'Weekly Scorecard'!G15</f>
        <v>0</v>
      </c>
    </row>
    <row r="16" spans="1:8" ht="16" x14ac:dyDescent="0.2">
      <c r="A16" s="3" t="str">
        <f>'Weekly Scorecard'!A16</f>
        <v>8</v>
      </c>
      <c r="B16" s="4" t="str">
        <f>'Weekly Scorecard'!B16</f>
        <v>Pending Aging (Avg Days)</v>
      </c>
      <c r="C16" s="3" t="str">
        <f>'Weekly Scorecard'!C16</f>
        <v>&lt;10</v>
      </c>
      <c r="D16" s="3">
        <f>'Weekly Scorecard'!D16</f>
        <v>0</v>
      </c>
      <c r="E16" s="5" t="str">
        <f>'Weekly Scorecard'!E16</f>
        <v/>
      </c>
      <c r="F16" s="3">
        <f>'Weekly Scorecard'!F16</f>
        <v>0</v>
      </c>
      <c r="G16" s="4">
        <f>'Weekly Scorecard'!G16</f>
        <v>0</v>
      </c>
    </row>
    <row r="17" spans="1:8" ht="16" x14ac:dyDescent="0.2">
      <c r="A17" s="3" t="str">
        <f>'Weekly Scorecard'!A17</f>
        <v>9</v>
      </c>
      <c r="B17" s="4" t="str">
        <f>'Weekly Scorecard'!B17</f>
        <v>Time to Issue</v>
      </c>
      <c r="C17" s="3" t="str">
        <f>'Weekly Scorecard'!C17</f>
        <v>&lt;21 days</v>
      </c>
      <c r="D17" s="3">
        <f>'Weekly Scorecard'!D17</f>
        <v>0</v>
      </c>
      <c r="E17" s="5" t="str">
        <f>'Weekly Scorecard'!E17</f>
        <v/>
      </c>
      <c r="F17" s="3">
        <f>'Weekly Scorecard'!F17</f>
        <v>0</v>
      </c>
      <c r="G17" s="4">
        <f>'Weekly Scorecard'!G17</f>
        <v>0</v>
      </c>
    </row>
    <row r="18" spans="1:8" ht="16" x14ac:dyDescent="0.2">
      <c r="A18" s="3" t="str">
        <f>'Weekly Scorecard'!A18</f>
        <v>10</v>
      </c>
      <c r="B18" s="4" t="str">
        <f>'Weekly Scorecard'!B18</f>
        <v>Review Completion %</v>
      </c>
      <c r="C18" s="3" t="str">
        <f>'Weekly Scorecard'!C18</f>
        <v>A = 100%</v>
      </c>
      <c r="D18" s="3">
        <f>'Weekly Scorecard'!D18</f>
        <v>0</v>
      </c>
      <c r="E18" s="5" t="str">
        <f>'Weekly Scorecard'!E18</f>
        <v/>
      </c>
      <c r="F18" s="3">
        <f>'Weekly Scorecard'!F18</f>
        <v>0</v>
      </c>
      <c r="G18" s="4">
        <f>'Weekly Scorecard'!G18</f>
        <v>0</v>
      </c>
    </row>
    <row r="21" spans="1:8" x14ac:dyDescent="0.2">
      <c r="A21" s="14" t="s">
        <v>12</v>
      </c>
      <c r="B21" s="11"/>
      <c r="C21" s="11"/>
      <c r="D21" s="11"/>
      <c r="E21" s="11"/>
      <c r="F21" s="11"/>
      <c r="G21" s="11"/>
      <c r="H21" s="11"/>
    </row>
    <row r="22" spans="1:8" x14ac:dyDescent="0.2">
      <c r="A22" s="6" t="s">
        <v>13</v>
      </c>
      <c r="B22" s="7">
        <f>'Weekly Scorecard'!B22</f>
        <v>0</v>
      </c>
      <c r="D22" s="12" t="s">
        <v>14</v>
      </c>
      <c r="E22" s="11"/>
      <c r="F22" s="11"/>
      <c r="G22" s="11"/>
      <c r="H22" s="11"/>
    </row>
    <row r="23" spans="1:8" x14ac:dyDescent="0.2">
      <c r="A23" s="6" t="s">
        <v>15</v>
      </c>
      <c r="B23" s="3">
        <f>'Weekly Scorecard'!B23</f>
        <v>0</v>
      </c>
      <c r="D23" s="11"/>
      <c r="E23" s="11"/>
      <c r="F23" s="11"/>
      <c r="G23" s="11"/>
      <c r="H23" s="11"/>
    </row>
    <row r="24" spans="1:8" ht="16" x14ac:dyDescent="0.2">
      <c r="A24" s="6" t="s">
        <v>16</v>
      </c>
      <c r="B24" s="7" t="str">
        <f>'Weekly Scorecard'!B24</f>
        <v/>
      </c>
      <c r="D24" s="11"/>
      <c r="E24" s="11"/>
      <c r="F24" s="11"/>
      <c r="G24" s="11"/>
      <c r="H24" s="11"/>
    </row>
    <row r="25" spans="1:8" ht="16" x14ac:dyDescent="0.2">
      <c r="A25" s="6" t="s">
        <v>17</v>
      </c>
      <c r="B25" s="5" t="str">
        <f>'Weekly Scorecard'!B25</f>
        <v/>
      </c>
      <c r="D25" s="11"/>
      <c r="E25" s="11"/>
      <c r="F25" s="11"/>
      <c r="G25" s="11"/>
      <c r="H25" s="11"/>
    </row>
  </sheetData>
  <mergeCells count="7">
    <mergeCell ref="A1:H1"/>
    <mergeCell ref="D22:H25"/>
    <mergeCell ref="B3:D3"/>
    <mergeCell ref="B5:D5"/>
    <mergeCell ref="A21:H21"/>
    <mergeCell ref="A7:H7"/>
    <mergeCell ref="B4:D4"/>
  </mergeCells>
  <conditionalFormatting sqref="B25">
    <cfRule type="expression" dxfId="11" priority="4">
      <formula>B25="GREEN"</formula>
    </cfRule>
    <cfRule type="expression" dxfId="10" priority="5">
      <formula>B25="YELLOW"</formula>
    </cfRule>
    <cfRule type="expression" dxfId="9" priority="6">
      <formula>B25="RED"</formula>
    </cfRule>
  </conditionalFormatting>
  <conditionalFormatting sqref="E9:E18">
    <cfRule type="expression" dxfId="8" priority="1">
      <formula>E9="GREEN"</formula>
    </cfRule>
    <cfRule type="expression" dxfId="7" priority="2">
      <formula>E9="YELLOW"</formula>
    </cfRule>
    <cfRule type="expression" dxfId="6" priority="3">
      <formula>E9="RED"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tabSelected="1" workbookViewId="0">
      <selection activeCell="J18" sqref="J18"/>
    </sheetView>
  </sheetViews>
  <sheetFormatPr baseColWidth="10" defaultColWidth="8.83203125" defaultRowHeight="15" x14ac:dyDescent="0.2"/>
  <cols>
    <col min="1" max="1" width="13.1640625" bestFit="1" customWidth="1"/>
    <col min="2" max="2" width="32" customWidth="1"/>
    <col min="3" max="3" width="14" customWidth="1"/>
    <col min="4" max="5" width="12" customWidth="1"/>
    <col min="6" max="6" width="14" customWidth="1"/>
    <col min="7" max="7" width="30" customWidth="1"/>
  </cols>
  <sheetData>
    <row r="1" spans="1:8" x14ac:dyDescent="0.2">
      <c r="A1" s="16" t="s">
        <v>18</v>
      </c>
      <c r="B1" s="17"/>
      <c r="C1" s="17"/>
      <c r="D1" s="17"/>
      <c r="E1" s="17"/>
      <c r="F1" s="17"/>
      <c r="G1" s="17"/>
      <c r="H1" s="17"/>
    </row>
    <row r="3" spans="1:8" x14ac:dyDescent="0.2">
      <c r="A3" s="1" t="s">
        <v>1</v>
      </c>
      <c r="B3" s="22"/>
      <c r="C3" s="23"/>
      <c r="D3" s="24"/>
    </row>
    <row r="4" spans="1:8" x14ac:dyDescent="0.2">
      <c r="A4" s="1" t="s">
        <v>2</v>
      </c>
      <c r="B4" s="22"/>
      <c r="C4" s="23"/>
      <c r="D4" s="24"/>
    </row>
    <row r="5" spans="1:8" x14ac:dyDescent="0.2">
      <c r="A5" s="1" t="s">
        <v>3</v>
      </c>
      <c r="B5" s="22"/>
      <c r="C5" s="23"/>
      <c r="D5" s="24"/>
    </row>
    <row r="7" spans="1:8" x14ac:dyDescent="0.2">
      <c r="A7" s="18" t="s">
        <v>19</v>
      </c>
      <c r="B7" s="19"/>
      <c r="C7" s="19"/>
      <c r="D7" s="19"/>
      <c r="E7" s="19"/>
      <c r="F7" s="19"/>
      <c r="G7" s="19"/>
      <c r="H7" s="19"/>
    </row>
    <row r="8" spans="1:8" ht="16" x14ac:dyDescent="0.2">
      <c r="A8" s="15" t="s">
        <v>5</v>
      </c>
      <c r="B8" s="15" t="s">
        <v>6</v>
      </c>
      <c r="C8" s="15" t="s">
        <v>7</v>
      </c>
      <c r="D8" s="15" t="s">
        <v>8</v>
      </c>
      <c r="E8" s="15" t="s">
        <v>9</v>
      </c>
      <c r="F8" s="15" t="s">
        <v>10</v>
      </c>
      <c r="G8" s="15" t="s">
        <v>11</v>
      </c>
    </row>
    <row r="9" spans="1:8" ht="16" x14ac:dyDescent="0.2">
      <c r="A9" s="3" t="s">
        <v>20</v>
      </c>
      <c r="B9" s="4" t="s">
        <v>21</v>
      </c>
      <c r="C9" s="3" t="s">
        <v>22</v>
      </c>
      <c r="D9" s="21"/>
      <c r="E9" s="5" t="str">
        <f t="shared" ref="E9:E18" si="0">IF(D9="","",IF(D9&gt;=0,"GREEN","RED"))</f>
        <v/>
      </c>
      <c r="F9" s="21"/>
      <c r="G9" s="20"/>
    </row>
    <row r="10" spans="1:8" ht="16" x14ac:dyDescent="0.2">
      <c r="A10" s="3" t="s">
        <v>23</v>
      </c>
      <c r="B10" s="4" t="s">
        <v>24</v>
      </c>
      <c r="C10" s="3" t="s">
        <v>25</v>
      </c>
      <c r="D10" s="21"/>
      <c r="E10" s="5" t="str">
        <f t="shared" si="0"/>
        <v/>
      </c>
      <c r="F10" s="21"/>
      <c r="G10" s="20"/>
    </row>
    <row r="11" spans="1:8" ht="16" x14ac:dyDescent="0.2">
      <c r="A11" s="3" t="s">
        <v>26</v>
      </c>
      <c r="B11" s="4" t="s">
        <v>27</v>
      </c>
      <c r="C11" s="3" t="s">
        <v>28</v>
      </c>
      <c r="D11" s="21"/>
      <c r="E11" s="5" t="str">
        <f t="shared" si="0"/>
        <v/>
      </c>
      <c r="F11" s="21"/>
      <c r="G11" s="20"/>
    </row>
    <row r="12" spans="1:8" ht="16" x14ac:dyDescent="0.2">
      <c r="A12" s="3" t="s">
        <v>29</v>
      </c>
      <c r="B12" s="4" t="s">
        <v>30</v>
      </c>
      <c r="C12" s="3" t="s">
        <v>31</v>
      </c>
      <c r="D12" s="21"/>
      <c r="E12" s="5" t="str">
        <f t="shared" si="0"/>
        <v/>
      </c>
      <c r="F12" s="21"/>
      <c r="G12" s="20"/>
    </row>
    <row r="13" spans="1:8" ht="16" x14ac:dyDescent="0.2">
      <c r="A13" s="3" t="s">
        <v>32</v>
      </c>
      <c r="B13" s="4" t="s">
        <v>33</v>
      </c>
      <c r="C13" s="3" t="s">
        <v>34</v>
      </c>
      <c r="D13" s="21"/>
      <c r="E13" s="5" t="str">
        <f t="shared" si="0"/>
        <v/>
      </c>
      <c r="F13" s="21"/>
      <c r="G13" s="20"/>
    </row>
    <row r="14" spans="1:8" ht="16" x14ac:dyDescent="0.2">
      <c r="A14" s="3" t="s">
        <v>35</v>
      </c>
      <c r="B14" s="4" t="s">
        <v>36</v>
      </c>
      <c r="C14" s="3" t="s">
        <v>37</v>
      </c>
      <c r="D14" s="21"/>
      <c r="E14" s="5" t="str">
        <f t="shared" si="0"/>
        <v/>
      </c>
      <c r="F14" s="21"/>
      <c r="G14" s="20"/>
    </row>
    <row r="15" spans="1:8" ht="16" x14ac:dyDescent="0.2">
      <c r="A15" s="3" t="s">
        <v>38</v>
      </c>
      <c r="B15" s="4" t="s">
        <v>39</v>
      </c>
      <c r="C15" s="3" t="s">
        <v>40</v>
      </c>
      <c r="D15" s="21"/>
      <c r="E15" s="5" t="str">
        <f t="shared" si="0"/>
        <v/>
      </c>
      <c r="F15" s="21"/>
      <c r="G15" s="20"/>
    </row>
    <row r="16" spans="1:8" ht="16" x14ac:dyDescent="0.2">
      <c r="A16" s="3" t="s">
        <v>41</v>
      </c>
      <c r="B16" s="4" t="s">
        <v>42</v>
      </c>
      <c r="C16" s="3" t="s">
        <v>43</v>
      </c>
      <c r="D16" s="21"/>
      <c r="E16" s="5" t="str">
        <f t="shared" si="0"/>
        <v/>
      </c>
      <c r="F16" s="21"/>
      <c r="G16" s="20"/>
    </row>
    <row r="17" spans="1:7" ht="16" x14ac:dyDescent="0.2">
      <c r="A17" s="3" t="s">
        <v>44</v>
      </c>
      <c r="B17" s="4" t="s">
        <v>45</v>
      </c>
      <c r="C17" s="3" t="s">
        <v>46</v>
      </c>
      <c r="D17" s="21"/>
      <c r="E17" s="5" t="str">
        <f t="shared" si="0"/>
        <v/>
      </c>
      <c r="F17" s="21"/>
      <c r="G17" s="20"/>
    </row>
    <row r="18" spans="1:7" ht="16" x14ac:dyDescent="0.2">
      <c r="A18" s="3" t="s">
        <v>47</v>
      </c>
      <c r="B18" s="4" t="s">
        <v>48</v>
      </c>
      <c r="C18" s="3" t="s">
        <v>49</v>
      </c>
      <c r="D18" s="21"/>
      <c r="E18" s="5" t="str">
        <f t="shared" si="0"/>
        <v/>
      </c>
      <c r="F18" s="21"/>
      <c r="G18" s="20"/>
    </row>
    <row r="21" spans="1:7" ht="16" thickBot="1" x14ac:dyDescent="0.25">
      <c r="A21" s="28" t="s">
        <v>50</v>
      </c>
      <c r="B21" s="29"/>
      <c r="C21" s="29"/>
      <c r="D21" s="29"/>
      <c r="E21" s="29"/>
      <c r="F21" s="29"/>
      <c r="G21" s="29"/>
    </row>
    <row r="22" spans="1:7" ht="32" x14ac:dyDescent="0.2">
      <c r="A22" s="8" t="s">
        <v>51</v>
      </c>
      <c r="B22" s="25"/>
      <c r="D22" s="30" t="s">
        <v>52</v>
      </c>
      <c r="E22" s="31"/>
      <c r="F22" s="31"/>
      <c r="G22" s="32"/>
    </row>
    <row r="23" spans="1:7" ht="32" x14ac:dyDescent="0.2">
      <c r="A23" s="8" t="s">
        <v>15</v>
      </c>
      <c r="B23" s="26"/>
      <c r="D23" s="33"/>
      <c r="E23" s="34"/>
      <c r="F23" s="34"/>
      <c r="G23" s="35"/>
    </row>
    <row r="24" spans="1:7" ht="16" x14ac:dyDescent="0.2">
      <c r="A24" s="8" t="s">
        <v>53</v>
      </c>
      <c r="B24" s="9" t="str">
        <f>IF(OR(B22="",B23=""),"",B22/B23)</f>
        <v/>
      </c>
      <c r="D24" s="33"/>
      <c r="E24" s="34"/>
      <c r="F24" s="34"/>
      <c r="G24" s="35"/>
    </row>
    <row r="25" spans="1:7" ht="33" thickBot="1" x14ac:dyDescent="0.25">
      <c r="A25" s="8" t="s">
        <v>54</v>
      </c>
      <c r="B25" s="27" t="str">
        <f>IF(B24="","",IF(B24&lt;200,"GREEN",IF(B24&lt;400,"YELLOW","RED")))</f>
        <v/>
      </c>
      <c r="D25" s="36"/>
      <c r="E25" s="37"/>
      <c r="F25" s="37"/>
      <c r="G25" s="38"/>
    </row>
  </sheetData>
  <mergeCells count="7">
    <mergeCell ref="A1:H1"/>
    <mergeCell ref="B3:D3"/>
    <mergeCell ref="B5:D5"/>
    <mergeCell ref="A7:H7"/>
    <mergeCell ref="D22:G25"/>
    <mergeCell ref="A21:G21"/>
    <mergeCell ref="B4:D4"/>
  </mergeCells>
  <conditionalFormatting sqref="B25">
    <cfRule type="expression" dxfId="5" priority="4">
      <formula>B25="GREEN"</formula>
    </cfRule>
    <cfRule type="expression" dxfId="4" priority="5">
      <formula>B25="YELLOW"</formula>
    </cfRule>
    <cfRule type="expression" dxfId="3" priority="6">
      <formula>B25="RED"</formula>
    </cfRule>
  </conditionalFormatting>
  <conditionalFormatting sqref="E9:E18">
    <cfRule type="expression" dxfId="2" priority="1">
      <formula>E9="GREEN"</formula>
    </cfRule>
    <cfRule type="expression" dxfId="1" priority="2">
      <formula>E9="YELLOW"</formula>
    </cfRule>
    <cfRule type="expression" dxfId="0" priority="3">
      <formula>E9="RED"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Weekly Scorecard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Rachel Johnson</cp:lastModifiedBy>
  <cp:revision/>
  <dcterms:created xsi:type="dcterms:W3CDTF">2026-01-14T17:32:37Z</dcterms:created>
  <dcterms:modified xsi:type="dcterms:W3CDTF">2026-01-19T17:47:44Z</dcterms:modified>
  <cp:category/>
  <cp:contentStatus/>
</cp:coreProperties>
</file>